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_2025\Takács Mária\MIMK\01_Ajánlatkérés, beszerzés\Bejárati portál\kivitelezés\Beszerzés\Háttéranyag\"/>
    </mc:Choice>
  </mc:AlternateContent>
  <xr:revisionPtr revIDLastSave="0" documentId="8_{E96CC7A8-0B75-4FF4-8343-3EAF092D30BB}" xr6:coauthVersionLast="47" xr6:coauthVersionMax="47" xr10:uidLastSave="{00000000-0000-0000-0000-000000000000}"/>
  <bookViews>
    <workbookView xWindow="-120" yWindow="-120" windowWidth="29040" windowHeight="15840" xr2:uid="{35DB9616-683F-4E98-9B2D-56820163A100}"/>
  </bookViews>
  <sheets>
    <sheet name="Munka1" sheetId="1" r:id="rId1"/>
  </sheets>
  <definedNames>
    <definedName name="_xlnm.Print_Area" localSheetId="0">Munka1!$A$1:$I$37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H30" i="1"/>
  <c r="G27" i="1"/>
  <c r="H27" i="1"/>
  <c r="G28" i="1"/>
  <c r="H28" i="1"/>
  <c r="G29" i="1"/>
  <c r="H29" i="1"/>
  <c r="G17" i="1"/>
  <c r="H17" i="1"/>
  <c r="G12" i="1"/>
  <c r="H12" i="1"/>
  <c r="G13" i="1"/>
  <c r="H13" i="1"/>
  <c r="G14" i="1"/>
  <c r="H14" i="1"/>
  <c r="G15" i="1"/>
  <c r="H15" i="1"/>
  <c r="G16" i="1"/>
  <c r="H16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H11" i="1"/>
  <c r="H32" i="1" s="1"/>
  <c r="G11" i="1"/>
  <c r="G32" i="1" s="1"/>
  <c r="G33" i="1" s="1"/>
  <c r="G35" i="1" s="1"/>
</calcChain>
</file>

<file path=xl/sharedStrings.xml><?xml version="1.0" encoding="utf-8"?>
<sst xmlns="http://schemas.openxmlformats.org/spreadsheetml/2006/main" count="55" uniqueCount="39">
  <si>
    <t>költségvetés kiírás</t>
  </si>
  <si>
    <t>sorszám</t>
  </si>
  <si>
    <t>tétel megnevezése</t>
  </si>
  <si>
    <t>Madách Imre Müvelődési Központ bejárati portáljának cseréje</t>
  </si>
  <si>
    <t>egység</t>
  </si>
  <si>
    <t>mennyiség</t>
  </si>
  <si>
    <t>anyag egységár</t>
  </si>
  <si>
    <t>díj egységár</t>
  </si>
  <si>
    <t>anyag összesen</t>
  </si>
  <si>
    <t>díj összesen</t>
  </si>
  <si>
    <t>Készítette: Tér-Író Bt.</t>
  </si>
  <si>
    <t>2025. július</t>
  </si>
  <si>
    <t>A kiírás a TI-2025-05. sz. tervvel együtt érvényes!</t>
  </si>
  <si>
    <r>
      <t>m</t>
    </r>
    <r>
      <rPr>
        <vertAlign val="superscript"/>
        <sz val="11"/>
        <color theme="1"/>
        <rFont val="Century Gothic"/>
        <family val="2"/>
        <charset val="238"/>
      </rPr>
      <t>2</t>
    </r>
  </si>
  <si>
    <t>költség</t>
  </si>
  <si>
    <t>m</t>
  </si>
  <si>
    <t>db</t>
  </si>
  <si>
    <t>Faburkolattal eláttott acél zártszelvény szerkezetű, kétszárnyú, keret nélküli üveg lengőajtókkal kialakított portálszerkezet bontása</t>
  </si>
  <si>
    <t>Kazettás gipszkarton álmennyezet óvatos bontása</t>
  </si>
  <si>
    <t>Gépészeti akna burkolatának bontása</t>
  </si>
  <si>
    <t>Erős- és gyengeáramú vezetékek felülvizsgálata</t>
  </si>
  <si>
    <t>Mészkő burkolat óvatos függőleges vágása a belső portál vonalában</t>
  </si>
  <si>
    <t>Műanyag kábelcsatornák elhelyezése a jelenleg szabadon futó vezetékek számára oldalfalra vagy födém alsó síkjára rögzítve (előirányzat)</t>
  </si>
  <si>
    <t>Gipszkarton álmennyezetről lelógatott irányfények elhelyezése</t>
  </si>
  <si>
    <t>Tűzjelzők, érzékelők, stb. visszahelyezése, rögzítése</t>
  </si>
  <si>
    <t>Tardosi mészkő padlóburkolat anyagpótlásos javítása, csiszolása</t>
  </si>
  <si>
    <t>Gépészeti aknán új perforált acéllemez burkolat kialakítása</t>
  </si>
  <si>
    <t>Gipszkarton álmennyezet glettelése, festése, újra felhasznált betétek festése fehér diszperziós festékkel 3 rétegben</t>
  </si>
  <si>
    <t>Homlokzati felirat betűinek tisztítása, rögzítésük javítása, korrigálása</t>
  </si>
  <si>
    <t>Megmaradó mészkő falburkolatok szakszerű tisztítása, piperetakarítás</t>
  </si>
  <si>
    <t>Lámpatestek, irányfények, tűzjelzők, érzékelők, függönykarnis, kábelcsatornák bontása, leszerelése</t>
  </si>
  <si>
    <t>IPE 180 acél gerenda beépítése a belső portálszerkezet fogadására monolit vasbeton  falhoz rögzítve, korrózióvédelemmel ellátva</t>
  </si>
  <si>
    <t>Gipszkarton álmennyezetbe süllyesztett lámpatestek elhelyezése</t>
  </si>
  <si>
    <t>Levélszekrény elhelyezése kültérben, mészkőburkolatú vasbeton falon</t>
  </si>
  <si>
    <r>
      <t>Függesztett gipszkarton álmennyezet kialakítása terv szerint (monolit bordűr: 5,89 m</t>
    </r>
    <r>
      <rPr>
        <vertAlign val="superscript"/>
        <sz val="11"/>
        <rFont val="Century Gothic"/>
        <family val="2"/>
        <charset val="238"/>
      </rPr>
      <t>2</t>
    </r>
    <r>
      <rPr>
        <sz val="11"/>
        <rFont val="Century Gothic"/>
        <family val="2"/>
        <charset val="238"/>
      </rPr>
      <t>, bontható, kazettás középső rész: 8,36 m</t>
    </r>
    <r>
      <rPr>
        <vertAlign val="superscript"/>
        <sz val="11"/>
        <rFont val="Century Gothic"/>
        <family val="2"/>
        <charset val="238"/>
      </rPr>
      <t>2</t>
    </r>
    <r>
      <rPr>
        <sz val="11"/>
        <rFont val="Century Gothic"/>
        <family val="2"/>
        <charset val="238"/>
      </rPr>
      <t>)</t>
    </r>
  </si>
  <si>
    <t xml:space="preserve">Hőszigetelt alumínium portálszerkezet beépítése terv szerinti kialakítással, névleges méret: 6,24 x 3,05 (javasolt típus: SCHÜCO ADS 75.SI)
Műszaki leírás szerinti nyitási lehetőség biztosításával.
A meglévő nyílászárók barna színével megegyező kivitelben.
MÉRETEK A HELYSZÍNEN ELLENŐRIZENDŐK!
</t>
  </si>
  <si>
    <t>Hőszigeteletlen alumínium portálszerkezet beépítése terv szerinti kialakítással, névleges méret: 4,88 x 3,05 (javasolt típus: SCHÜCO ADS 50.NI)
Műszaki leírás szerinti nyitási lehetőség biztosításával.
A meglévő nyílászárók barna színével megegyező kivitelben.
MÉRETEK A HELYSZÍNEN ELLENŐRIZENDŐK!</t>
  </si>
  <si>
    <t>nettó összesen</t>
  </si>
  <si>
    <t>bruttó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</si>
</sst>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vertAlign val="superscript"/>
      <sz val="11"/>
      <color theme="1"/>
      <name val="Century Gothic"/>
      <family val="2"/>
      <charset val="238"/>
    </font>
    <font>
      <sz val="11"/>
      <name val="Century Gothic"/>
      <family val="2"/>
      <charset val="238"/>
    </font>
    <font>
      <vertAlign val="superscript"/>
      <sz val="11"/>
      <name val="Century Gothic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8D217-1EB7-46DB-9F55-CB0A6D60201F}">
  <sheetPr>
    <pageSetUpPr fitToPage="1"/>
  </sheetPr>
  <dimension ref="A1:I35"/>
  <sheetViews>
    <sheetView tabSelected="1" zoomScale="85" zoomScaleNormal="85" workbookViewId="0">
      <selection activeCell="H45" sqref="H45"/>
    </sheetView>
  </sheetViews>
  <sheetFormatPr defaultColWidth="8.85546875" defaultRowHeight="16.5" x14ac:dyDescent="0.3"/>
  <cols>
    <col min="1" max="1" width="8.7109375" style="1" customWidth="1"/>
    <col min="2" max="2" width="40.7109375" style="1" customWidth="1"/>
    <col min="3" max="8" width="12.7109375" style="1" customWidth="1"/>
    <col min="9" max="16384" width="8.85546875" style="1"/>
  </cols>
  <sheetData>
    <row r="1" spans="1:9" x14ac:dyDescent="0.3">
      <c r="A1" s="12" t="s">
        <v>3</v>
      </c>
      <c r="B1" s="13"/>
      <c r="C1" s="13"/>
      <c r="D1" s="13"/>
      <c r="E1" s="13"/>
      <c r="F1" s="13"/>
      <c r="G1" s="13"/>
      <c r="H1" s="13"/>
    </row>
    <row r="2" spans="1:9" x14ac:dyDescent="0.3">
      <c r="A2" s="14" t="s">
        <v>0</v>
      </c>
      <c r="B2" s="13"/>
      <c r="C2" s="13"/>
      <c r="D2" s="13"/>
      <c r="E2" s="13"/>
      <c r="F2" s="13"/>
      <c r="G2" s="13"/>
      <c r="H2" s="13"/>
    </row>
    <row r="3" spans="1:9" x14ac:dyDescent="0.3">
      <c r="A3" s="5"/>
      <c r="B3" s="5"/>
      <c r="C3" s="5"/>
      <c r="D3" s="5"/>
      <c r="E3" s="5"/>
      <c r="F3" s="5"/>
      <c r="G3" s="5"/>
      <c r="H3" s="5"/>
    </row>
    <row r="4" spans="1:9" x14ac:dyDescent="0.3">
      <c r="A4" s="14" t="s">
        <v>10</v>
      </c>
      <c r="B4" s="13"/>
      <c r="C4" s="13"/>
      <c r="D4" s="13"/>
      <c r="E4" s="13"/>
      <c r="F4" s="13"/>
      <c r="G4" s="13"/>
      <c r="H4" s="13"/>
    </row>
    <row r="5" spans="1:9" x14ac:dyDescent="0.3">
      <c r="A5" s="14" t="s">
        <v>11</v>
      </c>
      <c r="B5" s="13"/>
      <c r="C5" s="13"/>
      <c r="D5" s="13"/>
      <c r="E5" s="13"/>
      <c r="F5" s="13"/>
      <c r="G5" s="13"/>
      <c r="H5" s="13"/>
    </row>
    <row r="6" spans="1:9" x14ac:dyDescent="0.3">
      <c r="A6" s="5"/>
      <c r="B6" s="6"/>
      <c r="C6" s="6"/>
      <c r="D6" s="6"/>
      <c r="E6" s="6"/>
      <c r="F6" s="6"/>
      <c r="G6" s="6"/>
      <c r="H6" s="6"/>
    </row>
    <row r="7" spans="1:9" x14ac:dyDescent="0.3">
      <c r="A7" s="14" t="s">
        <v>12</v>
      </c>
      <c r="B7" s="13"/>
      <c r="C7" s="13"/>
      <c r="D7" s="13"/>
      <c r="E7" s="13"/>
      <c r="F7" s="13"/>
      <c r="G7" s="13"/>
      <c r="H7" s="13"/>
    </row>
    <row r="9" spans="1:9" s="4" customFormat="1" ht="28.5" x14ac:dyDescent="0.25">
      <c r="A9" s="3" t="s">
        <v>1</v>
      </c>
      <c r="B9" s="3" t="s">
        <v>2</v>
      </c>
      <c r="C9" s="3" t="s">
        <v>5</v>
      </c>
      <c r="D9" s="3" t="s">
        <v>4</v>
      </c>
      <c r="E9" s="3" t="s">
        <v>6</v>
      </c>
      <c r="F9" s="3" t="s">
        <v>7</v>
      </c>
      <c r="G9" s="3" t="s">
        <v>8</v>
      </c>
      <c r="H9" s="3" t="s">
        <v>9</v>
      </c>
      <c r="I9" s="3"/>
    </row>
    <row r="11" spans="1:9" ht="66" x14ac:dyDescent="0.3">
      <c r="A11" s="7">
        <v>1</v>
      </c>
      <c r="B11" s="2" t="s">
        <v>17</v>
      </c>
      <c r="C11" s="8">
        <v>33.5</v>
      </c>
      <c r="D11" s="5" t="s">
        <v>13</v>
      </c>
      <c r="E11" s="9">
        <v>0</v>
      </c>
      <c r="F11" s="9">
        <v>0</v>
      </c>
      <c r="G11" s="9">
        <f>E11*C11</f>
        <v>0</v>
      </c>
      <c r="H11" s="9">
        <f>F11*C11</f>
        <v>0</v>
      </c>
    </row>
    <row r="12" spans="1:9" ht="49.5" x14ac:dyDescent="0.3">
      <c r="A12" s="7">
        <v>2</v>
      </c>
      <c r="B12" s="2" t="s">
        <v>30</v>
      </c>
      <c r="C12" s="8">
        <v>1</v>
      </c>
      <c r="D12" s="5" t="s">
        <v>14</v>
      </c>
      <c r="E12" s="9">
        <v>0</v>
      </c>
      <c r="F12" s="9">
        <v>0</v>
      </c>
      <c r="G12" s="9">
        <f t="shared" ref="G12:G26" si="0">E12*C12</f>
        <v>0</v>
      </c>
      <c r="H12" s="9">
        <f t="shared" ref="H12:H26" si="1">F12*C12</f>
        <v>0</v>
      </c>
    </row>
    <row r="13" spans="1:9" ht="33" x14ac:dyDescent="0.3">
      <c r="A13" s="7">
        <v>3</v>
      </c>
      <c r="B13" s="2" t="s">
        <v>18</v>
      </c>
      <c r="C13" s="8">
        <v>14.25</v>
      </c>
      <c r="D13" s="5" t="s">
        <v>13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1:9" ht="33" x14ac:dyDescent="0.3">
      <c r="A14" s="7">
        <v>4</v>
      </c>
      <c r="B14" s="2" t="s">
        <v>19</v>
      </c>
      <c r="C14" s="8">
        <v>1.68</v>
      </c>
      <c r="D14" s="5" t="s">
        <v>13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1:9" ht="33" x14ac:dyDescent="0.3">
      <c r="A15" s="7">
        <v>5</v>
      </c>
      <c r="B15" s="2" t="s">
        <v>20</v>
      </c>
      <c r="C15" s="8">
        <v>1</v>
      </c>
      <c r="D15" s="5" t="s">
        <v>14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1:9" ht="33" x14ac:dyDescent="0.3">
      <c r="A16" s="7">
        <v>6</v>
      </c>
      <c r="B16" s="2" t="s">
        <v>21</v>
      </c>
      <c r="C16" s="8">
        <v>6.11</v>
      </c>
      <c r="D16" s="5" t="s">
        <v>15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1:8" ht="66" x14ac:dyDescent="0.3">
      <c r="A17" s="7">
        <v>7</v>
      </c>
      <c r="B17" s="2" t="s">
        <v>31</v>
      </c>
      <c r="C17" s="8">
        <v>4.9000000000000004</v>
      </c>
      <c r="D17" s="5" t="s">
        <v>15</v>
      </c>
      <c r="E17" s="9">
        <v>0</v>
      </c>
      <c r="F17" s="9">
        <v>0</v>
      </c>
      <c r="G17" s="9">
        <f t="shared" ref="G17" si="2">E17*C17</f>
        <v>0</v>
      </c>
      <c r="H17" s="9">
        <f t="shared" ref="H17" si="3">F17*C17</f>
        <v>0</v>
      </c>
    </row>
    <row r="18" spans="1:8" ht="181.5" x14ac:dyDescent="0.3">
      <c r="A18" s="7">
        <v>8</v>
      </c>
      <c r="B18" s="10" t="s">
        <v>35</v>
      </c>
      <c r="C18" s="8">
        <v>1</v>
      </c>
      <c r="D18" s="5" t="s">
        <v>16</v>
      </c>
      <c r="E18" s="9">
        <v>0</v>
      </c>
      <c r="F18" s="9">
        <v>0</v>
      </c>
      <c r="G18" s="9">
        <f t="shared" si="0"/>
        <v>0</v>
      </c>
      <c r="H18" s="9">
        <f t="shared" si="1"/>
        <v>0</v>
      </c>
    </row>
    <row r="19" spans="1:8" ht="181.5" x14ac:dyDescent="0.3">
      <c r="A19" s="7">
        <v>9</v>
      </c>
      <c r="B19" s="10" t="s">
        <v>36</v>
      </c>
      <c r="C19" s="8">
        <v>1</v>
      </c>
      <c r="D19" s="5" t="s">
        <v>16</v>
      </c>
      <c r="E19" s="9">
        <v>0</v>
      </c>
      <c r="F19" s="9">
        <v>0</v>
      </c>
      <c r="G19" s="9">
        <f t="shared" si="0"/>
        <v>0</v>
      </c>
      <c r="H19" s="9">
        <f t="shared" si="1"/>
        <v>0</v>
      </c>
    </row>
    <row r="20" spans="1:8" ht="69" x14ac:dyDescent="0.3">
      <c r="A20" s="7">
        <v>10</v>
      </c>
      <c r="B20" s="10" t="s">
        <v>34</v>
      </c>
      <c r="C20" s="8">
        <v>1</v>
      </c>
      <c r="D20" s="5" t="s">
        <v>14</v>
      </c>
      <c r="E20" s="9">
        <v>0</v>
      </c>
      <c r="F20" s="9">
        <v>0</v>
      </c>
      <c r="G20" s="9">
        <f t="shared" si="0"/>
        <v>0</v>
      </c>
      <c r="H20" s="9">
        <f t="shared" si="1"/>
        <v>0</v>
      </c>
    </row>
    <row r="21" spans="1:8" ht="82.5" x14ac:dyDescent="0.3">
      <c r="A21" s="7">
        <v>11</v>
      </c>
      <c r="B21" s="10" t="s">
        <v>22</v>
      </c>
      <c r="C21" s="8">
        <v>25</v>
      </c>
      <c r="D21" s="5" t="s">
        <v>15</v>
      </c>
      <c r="E21" s="9">
        <v>0</v>
      </c>
      <c r="F21" s="9">
        <v>0</v>
      </c>
      <c r="G21" s="9">
        <f t="shared" si="0"/>
        <v>0</v>
      </c>
      <c r="H21" s="9">
        <f t="shared" si="1"/>
        <v>0</v>
      </c>
    </row>
    <row r="22" spans="1:8" ht="33" x14ac:dyDescent="0.3">
      <c r="A22" s="7">
        <v>12</v>
      </c>
      <c r="B22" s="10" t="s">
        <v>32</v>
      </c>
      <c r="C22" s="8">
        <v>2</v>
      </c>
      <c r="D22" s="5" t="s">
        <v>16</v>
      </c>
      <c r="E22" s="9">
        <v>0</v>
      </c>
      <c r="F22" s="9">
        <v>0</v>
      </c>
      <c r="G22" s="9">
        <f t="shared" si="0"/>
        <v>0</v>
      </c>
      <c r="H22" s="9">
        <f t="shared" si="1"/>
        <v>0</v>
      </c>
    </row>
    <row r="23" spans="1:8" ht="33" x14ac:dyDescent="0.3">
      <c r="A23" s="7">
        <v>13</v>
      </c>
      <c r="B23" s="10" t="s">
        <v>23</v>
      </c>
      <c r="C23" s="8">
        <v>6</v>
      </c>
      <c r="D23" s="5" t="s">
        <v>16</v>
      </c>
      <c r="E23" s="9">
        <v>0</v>
      </c>
      <c r="F23" s="9">
        <v>0</v>
      </c>
      <c r="G23" s="9">
        <f t="shared" si="0"/>
        <v>0</v>
      </c>
      <c r="H23" s="9">
        <f t="shared" si="1"/>
        <v>0</v>
      </c>
    </row>
    <row r="24" spans="1:8" ht="33" x14ac:dyDescent="0.3">
      <c r="A24" s="7">
        <v>14</v>
      </c>
      <c r="B24" s="10" t="s">
        <v>24</v>
      </c>
      <c r="C24" s="8">
        <v>1</v>
      </c>
      <c r="D24" s="5" t="s">
        <v>14</v>
      </c>
      <c r="E24" s="9">
        <v>0</v>
      </c>
      <c r="F24" s="9">
        <v>0</v>
      </c>
      <c r="G24" s="9">
        <f t="shared" si="0"/>
        <v>0</v>
      </c>
      <c r="H24" s="9">
        <f t="shared" si="1"/>
        <v>0</v>
      </c>
    </row>
    <row r="25" spans="1:8" ht="33" x14ac:dyDescent="0.3">
      <c r="A25" s="7">
        <v>15</v>
      </c>
      <c r="B25" s="10" t="s">
        <v>25</v>
      </c>
      <c r="C25" s="8">
        <v>12.56</v>
      </c>
      <c r="D25" s="5" t="s">
        <v>13</v>
      </c>
      <c r="E25" s="9">
        <v>0</v>
      </c>
      <c r="F25" s="9">
        <v>0</v>
      </c>
      <c r="G25" s="9">
        <f t="shared" si="0"/>
        <v>0</v>
      </c>
      <c r="H25" s="9">
        <f t="shared" si="1"/>
        <v>0</v>
      </c>
    </row>
    <row r="26" spans="1:8" ht="33" x14ac:dyDescent="0.3">
      <c r="A26" s="7">
        <v>16</v>
      </c>
      <c r="B26" s="10" t="s">
        <v>26</v>
      </c>
      <c r="C26" s="8">
        <v>1.68</v>
      </c>
      <c r="D26" s="5" t="s">
        <v>13</v>
      </c>
      <c r="E26" s="9">
        <v>0</v>
      </c>
      <c r="F26" s="9">
        <v>0</v>
      </c>
      <c r="G26" s="9">
        <f t="shared" si="0"/>
        <v>0</v>
      </c>
      <c r="H26" s="9">
        <f t="shared" si="1"/>
        <v>0</v>
      </c>
    </row>
    <row r="27" spans="1:8" ht="66" x14ac:dyDescent="0.3">
      <c r="A27" s="7">
        <v>17</v>
      </c>
      <c r="B27" s="10" t="s">
        <v>27</v>
      </c>
      <c r="C27" s="8">
        <v>14.25</v>
      </c>
      <c r="D27" s="5" t="s">
        <v>13</v>
      </c>
      <c r="E27" s="9">
        <v>0</v>
      </c>
      <c r="F27" s="9">
        <v>0</v>
      </c>
      <c r="G27" s="9">
        <f t="shared" ref="G27:G29" si="4">E27*C27</f>
        <v>0</v>
      </c>
      <c r="H27" s="9">
        <f t="shared" ref="H27:H29" si="5">F27*C27</f>
        <v>0</v>
      </c>
    </row>
    <row r="28" spans="1:8" ht="33" x14ac:dyDescent="0.3">
      <c r="A28" s="7">
        <v>18</v>
      </c>
      <c r="B28" s="10" t="s">
        <v>28</v>
      </c>
      <c r="C28" s="8">
        <v>1</v>
      </c>
      <c r="D28" s="5" t="s">
        <v>14</v>
      </c>
      <c r="E28" s="9">
        <v>0</v>
      </c>
      <c r="F28" s="9">
        <v>0</v>
      </c>
      <c r="G28" s="9">
        <f t="shared" si="4"/>
        <v>0</v>
      </c>
      <c r="H28" s="9">
        <f t="shared" si="5"/>
        <v>0</v>
      </c>
    </row>
    <row r="29" spans="1:8" ht="33" x14ac:dyDescent="0.3">
      <c r="A29" s="7">
        <v>19</v>
      </c>
      <c r="B29" s="10" t="s">
        <v>33</v>
      </c>
      <c r="C29" s="8">
        <v>1</v>
      </c>
      <c r="D29" s="5" t="s">
        <v>16</v>
      </c>
      <c r="E29" s="9">
        <v>0</v>
      </c>
      <c r="F29" s="9">
        <v>0</v>
      </c>
      <c r="G29" s="9">
        <f t="shared" si="4"/>
        <v>0</v>
      </c>
      <c r="H29" s="9">
        <f t="shared" si="5"/>
        <v>0</v>
      </c>
    </row>
    <row r="30" spans="1:8" ht="33" x14ac:dyDescent="0.3">
      <c r="A30" s="7">
        <v>20</v>
      </c>
      <c r="B30" s="10" t="s">
        <v>29</v>
      </c>
      <c r="C30" s="8">
        <v>1</v>
      </c>
      <c r="D30" s="5" t="s">
        <v>14</v>
      </c>
      <c r="E30" s="9">
        <v>0</v>
      </c>
      <c r="F30" s="9">
        <v>0</v>
      </c>
      <c r="G30" s="9">
        <f t="shared" ref="G30" si="6">E30*C30</f>
        <v>0</v>
      </c>
      <c r="H30" s="9">
        <f t="shared" ref="H30" si="7">F30*C30</f>
        <v>0</v>
      </c>
    </row>
    <row r="32" spans="1:8" x14ac:dyDescent="0.3">
      <c r="G32" s="20">
        <f>SUM(G11:G31)</f>
        <v>0</v>
      </c>
      <c r="H32" s="20">
        <f>SUM(H11:H31)</f>
        <v>0</v>
      </c>
    </row>
    <row r="33" spans="5:8" s="15" customFormat="1" ht="14.25" x14ac:dyDescent="0.2">
      <c r="E33" s="16" t="s">
        <v>37</v>
      </c>
      <c r="F33" s="16"/>
      <c r="G33" s="17">
        <f>G32+H32</f>
        <v>0</v>
      </c>
      <c r="H33" s="12"/>
    </row>
    <row r="34" spans="5:8" s="15" customFormat="1" ht="14.25" x14ac:dyDescent="0.2">
      <c r="E34" s="18"/>
      <c r="F34" s="18"/>
      <c r="G34" s="19"/>
      <c r="H34" s="11"/>
    </row>
    <row r="35" spans="5:8" s="15" customFormat="1" ht="14.25" x14ac:dyDescent="0.2">
      <c r="E35" s="16" t="s">
        <v>38</v>
      </c>
      <c r="F35" s="16"/>
      <c r="G35" s="17">
        <f>G33*1.27</f>
        <v>0</v>
      </c>
      <c r="H35" s="12"/>
    </row>
  </sheetData>
  <mergeCells count="9">
    <mergeCell ref="E35:F35"/>
    <mergeCell ref="G35:H35"/>
    <mergeCell ref="E33:F33"/>
    <mergeCell ref="G33:H33"/>
    <mergeCell ref="A1:H1"/>
    <mergeCell ref="A2:H2"/>
    <mergeCell ref="A4:H4"/>
    <mergeCell ref="A5:H5"/>
    <mergeCell ref="A7:H7"/>
  </mergeCells>
  <pageMargins left="0.7" right="0.7" top="0.75" bottom="0.75" header="0.3" footer="0.3"/>
  <pageSetup paperSize="9" scale="64" fitToHeight="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Laci Szabó</dc:creator>
  <cp:lastModifiedBy>Mária Takács</cp:lastModifiedBy>
  <cp:lastPrinted>2025-09-18T05:57:38Z</cp:lastPrinted>
  <dcterms:created xsi:type="dcterms:W3CDTF">2025-07-22T13:15:27Z</dcterms:created>
  <dcterms:modified xsi:type="dcterms:W3CDTF">2025-10-20T09:44:14Z</dcterms:modified>
</cp:coreProperties>
</file>